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88D040EF-F072-47EE-8087-5378D04FAB8F}" xr6:coauthVersionLast="47" xr6:coauthVersionMax="47" xr10:uidLastSave="{00000000-0000-0000-0000-000000000000}"/>
  <bookViews>
    <workbookView xWindow="-108" yWindow="-108" windowWidth="23256" windowHeight="12576" xr2:uid="{FF2C2BA2-5380-4222-8A67-AC16781AE587}"/>
  </bookViews>
  <sheets>
    <sheet name="Week 1" sheetId="1" r:id="rId1"/>
    <sheet name="Week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9" i="1"/>
  <c r="F29" i="1" s="1"/>
  <c r="E30" i="1"/>
  <c r="F30" i="1"/>
  <c r="E31" i="1"/>
  <c r="F31" i="1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31" i="2"/>
  <c r="F31" i="2" s="1"/>
  <c r="E4" i="1" l="1"/>
  <c r="F4" i="1" s="1"/>
  <c r="E5" i="1"/>
  <c r="F5" i="1" s="1"/>
  <c r="E6" i="1"/>
  <c r="F6" i="1" s="1"/>
  <c r="E7" i="1"/>
  <c r="F7" i="1" s="1"/>
  <c r="E8" i="1"/>
  <c r="E9" i="1"/>
  <c r="F9" i="1" s="1"/>
  <c r="E25" i="1"/>
  <c r="F25" i="1" s="1"/>
  <c r="E26" i="1"/>
  <c r="F26" i="1" s="1"/>
  <c r="E27" i="1"/>
  <c r="F27" i="1" s="1"/>
  <c r="E28" i="1"/>
  <c r="F28" i="1" s="1"/>
  <c r="E3" i="1"/>
  <c r="F3" i="1" s="1"/>
  <c r="F8" i="1"/>
  <c r="B33" i="1" l="1"/>
  <c r="B33" i="2"/>
  <c r="B36" i="2" s="1"/>
  <c r="B37" i="2" s="1"/>
  <c r="B35" i="1" l="1"/>
  <c r="B36" i="1"/>
  <c r="B37" i="1" s="1"/>
  <c r="B35" i="2"/>
</calcChain>
</file>

<file path=xl/sharedStrings.xml><?xml version="1.0" encoding="utf-8"?>
<sst xmlns="http://schemas.openxmlformats.org/spreadsheetml/2006/main" count="82" uniqueCount="42">
  <si>
    <t>Employee</t>
  </si>
  <si>
    <t>Wages Week 1</t>
  </si>
  <si>
    <t>Rate $</t>
  </si>
  <si>
    <t xml:space="preserve">Overtime Hours </t>
  </si>
  <si>
    <t>Total Overtime ( $)</t>
  </si>
  <si>
    <t>Wages</t>
  </si>
  <si>
    <t>Total Wages</t>
  </si>
  <si>
    <t>Total Sales</t>
  </si>
  <si>
    <t>Projected Payrol Cost %</t>
  </si>
  <si>
    <t>Wages with Ancillary Cost</t>
  </si>
  <si>
    <t>Projected Payrol Cost % with ancillary Cost</t>
  </si>
  <si>
    <t>Total Hours Worked</t>
  </si>
  <si>
    <t>Waiter 7 casual</t>
  </si>
  <si>
    <t>Waiter 10 casual</t>
  </si>
  <si>
    <t>Waiter 11 casual</t>
  </si>
  <si>
    <t>Manager 1 full time</t>
  </si>
  <si>
    <t>Manager 2 full time</t>
  </si>
  <si>
    <t>Supervisor 1 full time</t>
  </si>
  <si>
    <t>Supervisor 2 full time</t>
  </si>
  <si>
    <t>Bar person 1 full time</t>
  </si>
  <si>
    <t>Bar person 2 full time</t>
  </si>
  <si>
    <t>Bar person 3 full time</t>
  </si>
  <si>
    <t>Bar person 4 full time</t>
  </si>
  <si>
    <t>Bar person 5 full time</t>
  </si>
  <si>
    <t>Bar person 6 Part 20hrs</t>
  </si>
  <si>
    <t>Bar person 7 Part 20hrs</t>
  </si>
  <si>
    <t>Bar person 8 Part 30hrs</t>
  </si>
  <si>
    <t>Bar person 9 casual</t>
  </si>
  <si>
    <t>Bar person 10 casual</t>
  </si>
  <si>
    <t>Bar person 11 casual</t>
  </si>
  <si>
    <t>Bar person 12  casual</t>
  </si>
  <si>
    <t>Bar person 13 casual</t>
  </si>
  <si>
    <t>Waiter 1 full time</t>
  </si>
  <si>
    <t>Waiter 2 full time</t>
  </si>
  <si>
    <t>Waiter 3 Part 30hrs</t>
  </si>
  <si>
    <t>Waiter 4 Part 20hrs</t>
  </si>
  <si>
    <t>Waiter 5 Part 20hrs</t>
  </si>
  <si>
    <t>Waiter 6 casual</t>
  </si>
  <si>
    <t>Waiter 8  casual</t>
  </si>
  <si>
    <t>Waiter 12  casual</t>
  </si>
  <si>
    <t>Wages Week 2</t>
  </si>
  <si>
    <t>Waiter 9 casual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</si>
</sst>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0" xfId="0" applyNumberFormat="1"/>
    <xf numFmtId="0" fontId="0" fillId="2" borderId="1" xfId="0" applyFill="1" applyBorder="1"/>
    <xf numFmtId="164" fontId="0" fillId="0" borderId="1" xfId="1" applyFont="1" applyBorder="1"/>
    <xf numFmtId="0" fontId="0" fillId="3" borderId="1" xfId="0" applyFill="1" applyBorder="1"/>
    <xf numFmtId="164" fontId="0" fillId="3" borderId="1" xfId="0" applyNumberFormat="1" applyFill="1" applyBorder="1"/>
    <xf numFmtId="9" fontId="0" fillId="3" borderId="1" xfId="2" applyFont="1" applyFill="1" applyBorder="1"/>
    <xf numFmtId="164" fontId="0" fillId="4" borderId="1" xfId="1" applyFont="1" applyFill="1" applyBorder="1"/>
    <xf numFmtId="0" fontId="0" fillId="0" borderId="2" xfId="0" applyFill="1" applyBorder="1"/>
    <xf numFmtId="164" fontId="0" fillId="2" borderId="1" xfId="1" applyFont="1" applyFill="1" applyBorder="1"/>
    <xf numFmtId="0" fontId="0" fillId="5" borderId="1" xfId="0" applyFill="1" applyBorder="1"/>
    <xf numFmtId="0" fontId="0" fillId="0" borderId="0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78F6-888C-4F02-8945-E3B963449BCB}">
  <dimension ref="A1:F37"/>
  <sheetViews>
    <sheetView tabSelected="1" workbookViewId="0">
      <selection activeCell="A11" sqref="A1:F31"/>
    </sheetView>
  </sheetViews>
  <sheetFormatPr defaultRowHeight="14.4" x14ac:dyDescent="0.3"/>
  <cols>
    <col min="1" max="1" width="36.21875" customWidth="1"/>
    <col min="2" max="2" width="31.21875" customWidth="1"/>
    <col min="3" max="3" width="22.77734375" customWidth="1"/>
    <col min="4" max="4" width="18.77734375" customWidth="1"/>
    <col min="5" max="5" width="16.21875" customWidth="1"/>
    <col min="6" max="6" width="24" customWidth="1"/>
  </cols>
  <sheetData>
    <row r="1" spans="1:6" x14ac:dyDescent="0.3">
      <c r="B1" s="13" t="s">
        <v>1</v>
      </c>
      <c r="C1" s="13"/>
    </row>
    <row r="2" spans="1:6" x14ac:dyDescent="0.3">
      <c r="A2" s="4" t="s">
        <v>0</v>
      </c>
      <c r="B2" s="4" t="s">
        <v>2</v>
      </c>
      <c r="C2" s="4" t="s">
        <v>11</v>
      </c>
      <c r="D2" s="4" t="s">
        <v>3</v>
      </c>
      <c r="E2" s="4" t="s">
        <v>4</v>
      </c>
      <c r="F2" s="4" t="s">
        <v>5</v>
      </c>
    </row>
    <row r="3" spans="1:6" x14ac:dyDescent="0.3">
      <c r="A3" s="1" t="s">
        <v>15</v>
      </c>
      <c r="B3" s="5">
        <v>25</v>
      </c>
      <c r="C3" s="1">
        <v>38</v>
      </c>
      <c r="D3" s="12"/>
      <c r="E3" s="9">
        <f>(B3/2)*D3</f>
        <v>0</v>
      </c>
      <c r="F3" s="9">
        <f t="shared" ref="F3:F31" si="0">(B3*C3)+E3</f>
        <v>950</v>
      </c>
    </row>
    <row r="4" spans="1:6" x14ac:dyDescent="0.3">
      <c r="A4" s="1" t="s">
        <v>16</v>
      </c>
      <c r="B4" s="5">
        <v>25</v>
      </c>
      <c r="C4" s="1">
        <v>38</v>
      </c>
      <c r="D4" s="1"/>
      <c r="E4" s="9">
        <f t="shared" ref="E4:E31" si="1">(B4/2)*D4</f>
        <v>0</v>
      </c>
      <c r="F4" s="9">
        <f t="shared" si="0"/>
        <v>950</v>
      </c>
    </row>
    <row r="5" spans="1:6" x14ac:dyDescent="0.3">
      <c r="A5" s="1" t="s">
        <v>17</v>
      </c>
      <c r="B5" s="5">
        <v>19</v>
      </c>
      <c r="C5" s="1">
        <v>38</v>
      </c>
      <c r="D5" s="1">
        <v>3</v>
      </c>
      <c r="E5" s="9">
        <f t="shared" si="1"/>
        <v>28.5</v>
      </c>
      <c r="F5" s="9">
        <f t="shared" si="0"/>
        <v>750.5</v>
      </c>
    </row>
    <row r="6" spans="1:6" x14ac:dyDescent="0.3">
      <c r="A6" s="1" t="s">
        <v>18</v>
      </c>
      <c r="B6" s="5">
        <v>19</v>
      </c>
      <c r="C6" s="1">
        <v>38</v>
      </c>
      <c r="D6" s="1">
        <v>3</v>
      </c>
      <c r="E6" s="9">
        <f t="shared" si="1"/>
        <v>28.5</v>
      </c>
      <c r="F6" s="9">
        <f t="shared" si="0"/>
        <v>750.5</v>
      </c>
    </row>
    <row r="7" spans="1:6" x14ac:dyDescent="0.3">
      <c r="A7" s="1" t="s">
        <v>19</v>
      </c>
      <c r="B7" s="5">
        <v>13</v>
      </c>
      <c r="C7" s="1">
        <v>38</v>
      </c>
      <c r="D7" s="1">
        <v>3</v>
      </c>
      <c r="E7" s="9">
        <f t="shared" si="1"/>
        <v>19.5</v>
      </c>
      <c r="F7" s="9">
        <f t="shared" si="0"/>
        <v>513.5</v>
      </c>
    </row>
    <row r="8" spans="1:6" x14ac:dyDescent="0.3">
      <c r="A8" s="1" t="s">
        <v>20</v>
      </c>
      <c r="B8" s="5">
        <v>13</v>
      </c>
      <c r="C8" s="1">
        <v>38</v>
      </c>
      <c r="D8" s="1">
        <v>2</v>
      </c>
      <c r="E8" s="9">
        <f t="shared" si="1"/>
        <v>13</v>
      </c>
      <c r="F8" s="9">
        <f t="shared" si="0"/>
        <v>507</v>
      </c>
    </row>
    <row r="9" spans="1:6" x14ac:dyDescent="0.3">
      <c r="A9" s="1" t="s">
        <v>21</v>
      </c>
      <c r="B9" s="5">
        <v>13</v>
      </c>
      <c r="C9" s="1">
        <v>38</v>
      </c>
      <c r="D9" s="1">
        <v>2</v>
      </c>
      <c r="E9" s="9">
        <f t="shared" si="1"/>
        <v>13</v>
      </c>
      <c r="F9" s="9">
        <f t="shared" si="0"/>
        <v>507</v>
      </c>
    </row>
    <row r="10" spans="1:6" x14ac:dyDescent="0.3">
      <c r="A10" s="1" t="s">
        <v>22</v>
      </c>
      <c r="B10" s="5">
        <v>13</v>
      </c>
      <c r="C10" s="1">
        <v>38</v>
      </c>
      <c r="D10" s="1">
        <v>2</v>
      </c>
      <c r="E10" s="9">
        <f t="shared" si="1"/>
        <v>13</v>
      </c>
      <c r="F10" s="9">
        <f t="shared" si="0"/>
        <v>507</v>
      </c>
    </row>
    <row r="11" spans="1:6" x14ac:dyDescent="0.3">
      <c r="A11" s="1" t="s">
        <v>23</v>
      </c>
      <c r="B11" s="5">
        <v>13</v>
      </c>
      <c r="C11" s="1">
        <v>38</v>
      </c>
      <c r="D11" s="1">
        <v>2</v>
      </c>
      <c r="E11" s="9">
        <f t="shared" si="1"/>
        <v>13</v>
      </c>
      <c r="F11" s="9">
        <f t="shared" si="0"/>
        <v>507</v>
      </c>
    </row>
    <row r="12" spans="1:6" x14ac:dyDescent="0.3">
      <c r="A12" s="1" t="s">
        <v>24</v>
      </c>
      <c r="B12" s="5">
        <v>13</v>
      </c>
      <c r="C12" s="1">
        <v>20</v>
      </c>
      <c r="D12" s="1">
        <v>1</v>
      </c>
      <c r="E12" s="9">
        <f t="shared" si="1"/>
        <v>6.5</v>
      </c>
      <c r="F12" s="9">
        <f t="shared" si="0"/>
        <v>266.5</v>
      </c>
    </row>
    <row r="13" spans="1:6" x14ac:dyDescent="0.3">
      <c r="A13" s="1" t="s">
        <v>25</v>
      </c>
      <c r="B13" s="5">
        <v>13</v>
      </c>
      <c r="C13" s="1">
        <v>20</v>
      </c>
      <c r="D13" s="1">
        <v>1</v>
      </c>
      <c r="E13" s="9">
        <f t="shared" si="1"/>
        <v>6.5</v>
      </c>
      <c r="F13" s="9">
        <f t="shared" si="0"/>
        <v>266.5</v>
      </c>
    </row>
    <row r="14" spans="1:6" x14ac:dyDescent="0.3">
      <c r="A14" s="1" t="s">
        <v>26</v>
      </c>
      <c r="B14" s="5">
        <v>13</v>
      </c>
      <c r="C14" s="1">
        <v>30</v>
      </c>
      <c r="D14" s="1"/>
      <c r="E14" s="9">
        <f t="shared" si="1"/>
        <v>0</v>
      </c>
      <c r="F14" s="9">
        <f t="shared" si="0"/>
        <v>390</v>
      </c>
    </row>
    <row r="15" spans="1:6" x14ac:dyDescent="0.3">
      <c r="A15" s="1" t="s">
        <v>27</v>
      </c>
      <c r="B15" s="5">
        <v>16</v>
      </c>
      <c r="C15" s="1">
        <v>18</v>
      </c>
      <c r="D15" s="1"/>
      <c r="E15" s="9">
        <f t="shared" si="1"/>
        <v>0</v>
      </c>
      <c r="F15" s="9">
        <f t="shared" si="0"/>
        <v>288</v>
      </c>
    </row>
    <row r="16" spans="1:6" x14ac:dyDescent="0.3">
      <c r="A16" s="1" t="s">
        <v>28</v>
      </c>
      <c r="B16" s="5">
        <v>16</v>
      </c>
      <c r="C16" s="1">
        <v>18</v>
      </c>
      <c r="D16" s="1"/>
      <c r="E16" s="9">
        <f t="shared" si="1"/>
        <v>0</v>
      </c>
      <c r="F16" s="9">
        <f t="shared" si="0"/>
        <v>288</v>
      </c>
    </row>
    <row r="17" spans="1:6" x14ac:dyDescent="0.3">
      <c r="A17" s="1" t="s">
        <v>29</v>
      </c>
      <c r="B17" s="5">
        <v>16</v>
      </c>
      <c r="C17" s="1">
        <v>18</v>
      </c>
      <c r="D17" s="1"/>
      <c r="E17" s="9">
        <f t="shared" si="1"/>
        <v>0</v>
      </c>
      <c r="F17" s="9">
        <f t="shared" si="0"/>
        <v>288</v>
      </c>
    </row>
    <row r="18" spans="1:6" x14ac:dyDescent="0.3">
      <c r="A18" s="1" t="s">
        <v>30</v>
      </c>
      <c r="B18" s="5">
        <v>16</v>
      </c>
      <c r="C18" s="1">
        <v>18</v>
      </c>
      <c r="D18" s="1"/>
      <c r="E18" s="9">
        <f t="shared" si="1"/>
        <v>0</v>
      </c>
      <c r="F18" s="9">
        <f t="shared" si="0"/>
        <v>288</v>
      </c>
    </row>
    <row r="19" spans="1:6" x14ac:dyDescent="0.3">
      <c r="A19" s="1" t="s">
        <v>31</v>
      </c>
      <c r="B19" s="5">
        <v>16</v>
      </c>
      <c r="C19" s="1">
        <v>18</v>
      </c>
      <c r="D19" s="1"/>
      <c r="E19" s="9">
        <f t="shared" si="1"/>
        <v>0</v>
      </c>
      <c r="F19" s="9">
        <f t="shared" si="0"/>
        <v>288</v>
      </c>
    </row>
    <row r="20" spans="1:6" x14ac:dyDescent="0.3">
      <c r="A20" s="1" t="s">
        <v>32</v>
      </c>
      <c r="B20" s="5">
        <v>13</v>
      </c>
      <c r="C20" s="1">
        <v>38</v>
      </c>
      <c r="D20" s="1">
        <v>2</v>
      </c>
      <c r="E20" s="9">
        <f t="shared" si="1"/>
        <v>13</v>
      </c>
      <c r="F20" s="9">
        <f t="shared" si="0"/>
        <v>507</v>
      </c>
    </row>
    <row r="21" spans="1:6" x14ac:dyDescent="0.3">
      <c r="A21" s="1" t="s">
        <v>33</v>
      </c>
      <c r="B21" s="5">
        <v>13</v>
      </c>
      <c r="C21" s="1">
        <v>38</v>
      </c>
      <c r="D21" s="1">
        <v>2</v>
      </c>
      <c r="E21" s="9">
        <f t="shared" si="1"/>
        <v>13</v>
      </c>
      <c r="F21" s="9">
        <f t="shared" si="0"/>
        <v>507</v>
      </c>
    </row>
    <row r="22" spans="1:6" x14ac:dyDescent="0.3">
      <c r="A22" s="1" t="s">
        <v>34</v>
      </c>
      <c r="B22" s="5">
        <v>13</v>
      </c>
      <c r="C22" s="1">
        <v>30</v>
      </c>
      <c r="D22" s="1"/>
      <c r="E22" s="9">
        <f t="shared" si="1"/>
        <v>0</v>
      </c>
      <c r="F22" s="9">
        <f t="shared" si="0"/>
        <v>390</v>
      </c>
    </row>
    <row r="23" spans="1:6" x14ac:dyDescent="0.3">
      <c r="A23" s="1" t="s">
        <v>35</v>
      </c>
      <c r="B23" s="5">
        <v>13</v>
      </c>
      <c r="C23" s="1">
        <v>20</v>
      </c>
      <c r="D23" s="1"/>
      <c r="E23" s="9">
        <f t="shared" si="1"/>
        <v>0</v>
      </c>
      <c r="F23" s="9">
        <f t="shared" si="0"/>
        <v>260</v>
      </c>
    </row>
    <row r="24" spans="1:6" x14ac:dyDescent="0.3">
      <c r="A24" s="1" t="s">
        <v>36</v>
      </c>
      <c r="B24" s="5">
        <v>13</v>
      </c>
      <c r="C24" s="1">
        <v>20</v>
      </c>
      <c r="D24" s="1">
        <v>1</v>
      </c>
      <c r="E24" s="9">
        <f t="shared" si="1"/>
        <v>6.5</v>
      </c>
      <c r="F24" s="9">
        <f t="shared" si="0"/>
        <v>266.5</v>
      </c>
    </row>
    <row r="25" spans="1:6" x14ac:dyDescent="0.3">
      <c r="A25" s="1" t="s">
        <v>37</v>
      </c>
      <c r="B25" s="5">
        <v>16</v>
      </c>
      <c r="C25" s="1">
        <v>18</v>
      </c>
      <c r="D25" s="1">
        <v>2</v>
      </c>
      <c r="E25" s="9">
        <f t="shared" si="1"/>
        <v>16</v>
      </c>
      <c r="F25" s="9">
        <f t="shared" si="0"/>
        <v>304</v>
      </c>
    </row>
    <row r="26" spans="1:6" x14ac:dyDescent="0.3">
      <c r="A26" s="1" t="s">
        <v>12</v>
      </c>
      <c r="B26" s="5">
        <v>16</v>
      </c>
      <c r="C26" s="1">
        <v>18</v>
      </c>
      <c r="D26" s="1">
        <v>1</v>
      </c>
      <c r="E26" s="9">
        <f t="shared" si="1"/>
        <v>8</v>
      </c>
      <c r="F26" s="9">
        <f t="shared" si="0"/>
        <v>296</v>
      </c>
    </row>
    <row r="27" spans="1:6" x14ac:dyDescent="0.3">
      <c r="A27" s="1" t="s">
        <v>38</v>
      </c>
      <c r="B27" s="5">
        <v>16</v>
      </c>
      <c r="C27" s="1">
        <v>18</v>
      </c>
      <c r="D27" s="1">
        <v>1</v>
      </c>
      <c r="E27" s="9">
        <f t="shared" si="1"/>
        <v>8</v>
      </c>
      <c r="F27" s="9">
        <f t="shared" si="0"/>
        <v>296</v>
      </c>
    </row>
    <row r="28" spans="1:6" x14ac:dyDescent="0.3">
      <c r="A28" s="1" t="s">
        <v>41</v>
      </c>
      <c r="B28" s="5">
        <v>16</v>
      </c>
      <c r="C28" s="1">
        <v>18</v>
      </c>
      <c r="D28" s="1">
        <v>3</v>
      </c>
      <c r="E28" s="9">
        <f t="shared" si="1"/>
        <v>24</v>
      </c>
      <c r="F28" s="9">
        <f t="shared" si="0"/>
        <v>312</v>
      </c>
    </row>
    <row r="29" spans="1:6" x14ac:dyDescent="0.3">
      <c r="A29" s="1" t="s">
        <v>13</v>
      </c>
      <c r="B29" s="5">
        <v>16</v>
      </c>
      <c r="C29" s="1">
        <v>18</v>
      </c>
      <c r="D29" s="1">
        <v>3</v>
      </c>
      <c r="E29" s="9">
        <f t="shared" si="1"/>
        <v>24</v>
      </c>
      <c r="F29" s="9">
        <f t="shared" si="0"/>
        <v>312</v>
      </c>
    </row>
    <row r="30" spans="1:6" x14ac:dyDescent="0.3">
      <c r="A30" s="1" t="s">
        <v>14</v>
      </c>
      <c r="B30" s="5">
        <v>16</v>
      </c>
      <c r="C30" s="1">
        <v>18</v>
      </c>
      <c r="D30" s="1"/>
      <c r="E30" s="9">
        <f t="shared" si="1"/>
        <v>0</v>
      </c>
      <c r="F30" s="9">
        <f t="shared" si="0"/>
        <v>288</v>
      </c>
    </row>
    <row r="31" spans="1:6" x14ac:dyDescent="0.3">
      <c r="A31" s="1" t="s">
        <v>39</v>
      </c>
      <c r="B31" s="5">
        <v>16</v>
      </c>
      <c r="C31" s="1">
        <v>18</v>
      </c>
      <c r="D31" s="1"/>
      <c r="E31" s="9">
        <f t="shared" si="1"/>
        <v>0</v>
      </c>
      <c r="F31" s="9">
        <f t="shared" si="0"/>
        <v>288</v>
      </c>
    </row>
    <row r="33" spans="1:3" x14ac:dyDescent="0.3">
      <c r="A33" s="6" t="s">
        <v>6</v>
      </c>
      <c r="B33" s="7">
        <f>SUM(F3:F31)</f>
        <v>12332</v>
      </c>
      <c r="C33" s="3"/>
    </row>
    <row r="34" spans="1:3" x14ac:dyDescent="0.3">
      <c r="A34" s="6" t="s">
        <v>7</v>
      </c>
      <c r="B34" s="11">
        <v>1655</v>
      </c>
      <c r="C34" s="2"/>
    </row>
    <row r="35" spans="1:3" x14ac:dyDescent="0.3">
      <c r="A35" s="6" t="s">
        <v>8</v>
      </c>
      <c r="B35" s="8">
        <f>(B33/B34)</f>
        <v>7.4513595166163142</v>
      </c>
      <c r="C35" s="3"/>
    </row>
    <row r="36" spans="1:3" x14ac:dyDescent="0.3">
      <c r="A36" s="6" t="s">
        <v>9</v>
      </c>
      <c r="B36" s="7">
        <f>(B33*0.17+B33)</f>
        <v>14428.44</v>
      </c>
    </row>
    <row r="37" spans="1:3" x14ac:dyDescent="0.3">
      <c r="A37" s="6" t="s">
        <v>10</v>
      </c>
      <c r="B37" s="8">
        <f>B36/B34</f>
        <v>8.7180906344410882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26C8-5733-44CD-BEB4-B3CDC9766762}">
  <dimension ref="A1:F37"/>
  <sheetViews>
    <sheetView workbookViewId="0">
      <selection activeCell="C16" sqref="C16"/>
    </sheetView>
  </sheetViews>
  <sheetFormatPr defaultRowHeight="14.4" x14ac:dyDescent="0.3"/>
  <cols>
    <col min="1" max="1" width="36.21875" customWidth="1"/>
    <col min="2" max="2" width="31.21875" customWidth="1"/>
    <col min="3" max="3" width="22.77734375" customWidth="1"/>
    <col min="4" max="4" width="18.77734375" customWidth="1"/>
    <col min="5" max="5" width="16.21875" customWidth="1"/>
    <col min="6" max="6" width="24" customWidth="1"/>
  </cols>
  <sheetData>
    <row r="1" spans="1:6" x14ac:dyDescent="0.3">
      <c r="B1" s="13" t="s">
        <v>40</v>
      </c>
      <c r="C1" s="13"/>
    </row>
    <row r="2" spans="1:6" x14ac:dyDescent="0.3">
      <c r="A2" s="4" t="s">
        <v>0</v>
      </c>
      <c r="B2" s="4" t="s">
        <v>2</v>
      </c>
      <c r="C2" s="4" t="s">
        <v>11</v>
      </c>
      <c r="D2" s="4" t="s">
        <v>3</v>
      </c>
      <c r="E2" s="4" t="s">
        <v>4</v>
      </c>
      <c r="F2" s="4" t="s">
        <v>5</v>
      </c>
    </row>
    <row r="3" spans="1:6" x14ac:dyDescent="0.3">
      <c r="A3" s="1" t="s">
        <v>15</v>
      </c>
      <c r="B3" s="5">
        <v>25</v>
      </c>
      <c r="C3" s="1">
        <v>38</v>
      </c>
      <c r="D3" s="12"/>
      <c r="E3" s="9">
        <f>(B3/2)*D3</f>
        <v>0</v>
      </c>
      <c r="F3" s="9">
        <f t="shared" ref="F3:F31" si="0">(B3*C3)+E3</f>
        <v>950</v>
      </c>
    </row>
    <row r="4" spans="1:6" x14ac:dyDescent="0.3">
      <c r="A4" s="1" t="s">
        <v>16</v>
      </c>
      <c r="B4" s="5">
        <v>25</v>
      </c>
      <c r="C4" s="1">
        <v>38</v>
      </c>
      <c r="D4" s="1"/>
      <c r="E4" s="9">
        <f t="shared" ref="E4:E31" si="1">(B4/2)*D4</f>
        <v>0</v>
      </c>
      <c r="F4" s="9">
        <f t="shared" si="0"/>
        <v>950</v>
      </c>
    </row>
    <row r="5" spans="1:6" x14ac:dyDescent="0.3">
      <c r="A5" s="1" t="s">
        <v>17</v>
      </c>
      <c r="B5" s="5">
        <v>19</v>
      </c>
      <c r="C5" s="1">
        <v>38</v>
      </c>
      <c r="D5" s="1">
        <v>2</v>
      </c>
      <c r="E5" s="9">
        <f t="shared" si="1"/>
        <v>19</v>
      </c>
      <c r="F5" s="9">
        <f t="shared" si="0"/>
        <v>741</v>
      </c>
    </row>
    <row r="6" spans="1:6" x14ac:dyDescent="0.3">
      <c r="A6" s="1" t="s">
        <v>18</v>
      </c>
      <c r="B6" s="5">
        <v>19</v>
      </c>
      <c r="C6" s="1">
        <v>38</v>
      </c>
      <c r="D6" s="1">
        <v>4</v>
      </c>
      <c r="E6" s="9">
        <f t="shared" si="1"/>
        <v>38</v>
      </c>
      <c r="F6" s="9">
        <f t="shared" si="0"/>
        <v>760</v>
      </c>
    </row>
    <row r="7" spans="1:6" x14ac:dyDescent="0.3">
      <c r="A7" s="1" t="s">
        <v>19</v>
      </c>
      <c r="B7" s="5">
        <v>13</v>
      </c>
      <c r="C7" s="1">
        <v>38</v>
      </c>
      <c r="D7" s="1">
        <v>2</v>
      </c>
      <c r="E7" s="9">
        <f t="shared" si="1"/>
        <v>13</v>
      </c>
      <c r="F7" s="9">
        <f t="shared" si="0"/>
        <v>507</v>
      </c>
    </row>
    <row r="8" spans="1:6" x14ac:dyDescent="0.3">
      <c r="A8" s="1" t="s">
        <v>20</v>
      </c>
      <c r="B8" s="5">
        <v>13</v>
      </c>
      <c r="C8" s="1">
        <v>38</v>
      </c>
      <c r="D8" s="1">
        <v>1</v>
      </c>
      <c r="E8" s="9">
        <f t="shared" si="1"/>
        <v>6.5</v>
      </c>
      <c r="F8" s="9">
        <f t="shared" si="0"/>
        <v>500.5</v>
      </c>
    </row>
    <row r="9" spans="1:6" x14ac:dyDescent="0.3">
      <c r="A9" s="1" t="s">
        <v>21</v>
      </c>
      <c r="B9" s="5">
        <v>13</v>
      </c>
      <c r="C9" s="1">
        <v>38</v>
      </c>
      <c r="D9" s="1">
        <v>2</v>
      </c>
      <c r="E9" s="9">
        <f t="shared" si="1"/>
        <v>13</v>
      </c>
      <c r="F9" s="9">
        <f t="shared" si="0"/>
        <v>507</v>
      </c>
    </row>
    <row r="10" spans="1:6" x14ac:dyDescent="0.3">
      <c r="A10" s="1" t="s">
        <v>22</v>
      </c>
      <c r="B10" s="5">
        <v>13</v>
      </c>
      <c r="C10" s="1">
        <v>38</v>
      </c>
      <c r="D10" s="1">
        <v>2</v>
      </c>
      <c r="E10" s="9">
        <f t="shared" si="1"/>
        <v>13</v>
      </c>
      <c r="F10" s="9">
        <f t="shared" si="0"/>
        <v>507</v>
      </c>
    </row>
    <row r="11" spans="1:6" x14ac:dyDescent="0.3">
      <c r="A11" s="1" t="s">
        <v>23</v>
      </c>
      <c r="B11" s="5">
        <v>13</v>
      </c>
      <c r="C11" s="1">
        <v>38</v>
      </c>
      <c r="D11" s="1">
        <v>1</v>
      </c>
      <c r="E11" s="9">
        <f t="shared" si="1"/>
        <v>6.5</v>
      </c>
      <c r="F11" s="9">
        <f t="shared" si="0"/>
        <v>500.5</v>
      </c>
    </row>
    <row r="12" spans="1:6" x14ac:dyDescent="0.3">
      <c r="A12" s="1" t="s">
        <v>24</v>
      </c>
      <c r="B12" s="5">
        <v>13</v>
      </c>
      <c r="C12" s="1">
        <v>20</v>
      </c>
      <c r="D12" s="1">
        <v>1</v>
      </c>
      <c r="E12" s="9">
        <f t="shared" si="1"/>
        <v>6.5</v>
      </c>
      <c r="F12" s="9">
        <f t="shared" si="0"/>
        <v>266.5</v>
      </c>
    </row>
    <row r="13" spans="1:6" x14ac:dyDescent="0.3">
      <c r="A13" s="1" t="s">
        <v>25</v>
      </c>
      <c r="B13" s="5">
        <v>13</v>
      </c>
      <c r="C13" s="1">
        <v>20</v>
      </c>
      <c r="D13" s="1">
        <v>1</v>
      </c>
      <c r="E13" s="9">
        <f t="shared" si="1"/>
        <v>6.5</v>
      </c>
      <c r="F13" s="9">
        <f t="shared" si="0"/>
        <v>266.5</v>
      </c>
    </row>
    <row r="14" spans="1:6" x14ac:dyDescent="0.3">
      <c r="A14" s="1" t="s">
        <v>26</v>
      </c>
      <c r="B14" s="5">
        <v>13</v>
      </c>
      <c r="C14" s="1">
        <v>30</v>
      </c>
      <c r="D14" s="1">
        <v>1</v>
      </c>
      <c r="E14" s="9">
        <f t="shared" si="1"/>
        <v>6.5</v>
      </c>
      <c r="F14" s="9">
        <f t="shared" si="0"/>
        <v>396.5</v>
      </c>
    </row>
    <row r="15" spans="1:6" x14ac:dyDescent="0.3">
      <c r="A15" s="1" t="s">
        <v>27</v>
      </c>
      <c r="B15" s="5">
        <v>16</v>
      </c>
      <c r="C15" s="1">
        <v>18</v>
      </c>
      <c r="D15" s="1">
        <v>1</v>
      </c>
      <c r="E15" s="9">
        <f t="shared" si="1"/>
        <v>8</v>
      </c>
      <c r="F15" s="9">
        <f t="shared" si="0"/>
        <v>296</v>
      </c>
    </row>
    <row r="16" spans="1:6" x14ac:dyDescent="0.3">
      <c r="A16" s="1" t="s">
        <v>28</v>
      </c>
      <c r="B16" s="5">
        <v>16</v>
      </c>
      <c r="C16" s="1">
        <v>18</v>
      </c>
      <c r="D16" s="1"/>
      <c r="E16" s="9">
        <f t="shared" si="1"/>
        <v>0</v>
      </c>
      <c r="F16" s="9">
        <f t="shared" si="0"/>
        <v>288</v>
      </c>
    </row>
    <row r="17" spans="1:6" x14ac:dyDescent="0.3">
      <c r="A17" s="1" t="s">
        <v>29</v>
      </c>
      <c r="B17" s="5">
        <v>16</v>
      </c>
      <c r="C17" s="1">
        <v>18</v>
      </c>
      <c r="D17" s="1"/>
      <c r="E17" s="9">
        <f t="shared" si="1"/>
        <v>0</v>
      </c>
      <c r="F17" s="9">
        <f t="shared" si="0"/>
        <v>288</v>
      </c>
    </row>
    <row r="18" spans="1:6" x14ac:dyDescent="0.3">
      <c r="A18" s="1" t="s">
        <v>30</v>
      </c>
      <c r="B18" s="5">
        <v>16</v>
      </c>
      <c r="C18" s="1">
        <v>18</v>
      </c>
      <c r="D18" s="1"/>
      <c r="E18" s="9">
        <f t="shared" si="1"/>
        <v>0</v>
      </c>
      <c r="F18" s="9">
        <f t="shared" si="0"/>
        <v>288</v>
      </c>
    </row>
    <row r="19" spans="1:6" x14ac:dyDescent="0.3">
      <c r="A19" s="1" t="s">
        <v>31</v>
      </c>
      <c r="B19" s="5">
        <v>16</v>
      </c>
      <c r="C19" s="1">
        <v>18</v>
      </c>
      <c r="D19" s="1"/>
      <c r="E19" s="9">
        <f t="shared" si="1"/>
        <v>0</v>
      </c>
      <c r="F19" s="9">
        <f t="shared" si="0"/>
        <v>288</v>
      </c>
    </row>
    <row r="20" spans="1:6" x14ac:dyDescent="0.3">
      <c r="A20" s="1" t="s">
        <v>32</v>
      </c>
      <c r="B20" s="5">
        <v>13</v>
      </c>
      <c r="C20" s="1">
        <v>38</v>
      </c>
      <c r="D20" s="1">
        <v>2</v>
      </c>
      <c r="E20" s="9">
        <f t="shared" si="1"/>
        <v>13</v>
      </c>
      <c r="F20" s="9">
        <f t="shared" si="0"/>
        <v>507</v>
      </c>
    </row>
    <row r="21" spans="1:6" x14ac:dyDescent="0.3">
      <c r="A21" s="1" t="s">
        <v>33</v>
      </c>
      <c r="B21" s="5">
        <v>13</v>
      </c>
      <c r="C21" s="1">
        <v>38</v>
      </c>
      <c r="D21" s="1">
        <v>2</v>
      </c>
      <c r="E21" s="9">
        <f t="shared" si="1"/>
        <v>13</v>
      </c>
      <c r="F21" s="9">
        <f t="shared" si="0"/>
        <v>507</v>
      </c>
    </row>
    <row r="22" spans="1:6" x14ac:dyDescent="0.3">
      <c r="A22" s="1" t="s">
        <v>34</v>
      </c>
      <c r="B22" s="5">
        <v>13</v>
      </c>
      <c r="C22" s="1">
        <v>30</v>
      </c>
      <c r="D22" s="1"/>
      <c r="E22" s="9">
        <f t="shared" si="1"/>
        <v>0</v>
      </c>
      <c r="F22" s="9">
        <f t="shared" si="0"/>
        <v>390</v>
      </c>
    </row>
    <row r="23" spans="1:6" x14ac:dyDescent="0.3">
      <c r="A23" s="1" t="s">
        <v>35</v>
      </c>
      <c r="B23" s="5">
        <v>13</v>
      </c>
      <c r="C23" s="1">
        <v>20</v>
      </c>
      <c r="D23" s="1"/>
      <c r="E23" s="9">
        <f t="shared" si="1"/>
        <v>0</v>
      </c>
      <c r="F23" s="9">
        <f t="shared" si="0"/>
        <v>260</v>
      </c>
    </row>
    <row r="24" spans="1:6" x14ac:dyDescent="0.3">
      <c r="A24" s="1" t="s">
        <v>36</v>
      </c>
      <c r="B24" s="5">
        <v>13</v>
      </c>
      <c r="C24" s="1">
        <v>20</v>
      </c>
      <c r="D24" s="1"/>
      <c r="E24" s="9">
        <f t="shared" si="1"/>
        <v>0</v>
      </c>
      <c r="F24" s="9">
        <f t="shared" si="0"/>
        <v>260</v>
      </c>
    </row>
    <row r="25" spans="1:6" x14ac:dyDescent="0.3">
      <c r="A25" s="1" t="s">
        <v>37</v>
      </c>
      <c r="B25" s="5">
        <v>16</v>
      </c>
      <c r="C25" s="1">
        <v>18</v>
      </c>
      <c r="D25" s="1"/>
      <c r="E25" s="9">
        <f t="shared" si="1"/>
        <v>0</v>
      </c>
      <c r="F25" s="9">
        <f t="shared" si="0"/>
        <v>288</v>
      </c>
    </row>
    <row r="26" spans="1:6" x14ac:dyDescent="0.3">
      <c r="A26" s="1" t="s">
        <v>12</v>
      </c>
      <c r="B26" s="5">
        <v>16</v>
      </c>
      <c r="C26" s="1">
        <v>18</v>
      </c>
      <c r="D26" s="1"/>
      <c r="E26" s="9">
        <f t="shared" si="1"/>
        <v>0</v>
      </c>
      <c r="F26" s="9">
        <f t="shared" si="0"/>
        <v>288</v>
      </c>
    </row>
    <row r="27" spans="1:6" x14ac:dyDescent="0.3">
      <c r="A27" s="1" t="s">
        <v>38</v>
      </c>
      <c r="B27" s="5">
        <v>16</v>
      </c>
      <c r="C27" s="1">
        <v>18</v>
      </c>
      <c r="D27" s="1"/>
      <c r="E27" s="9">
        <f t="shared" si="1"/>
        <v>0</v>
      </c>
      <c r="F27" s="9">
        <f t="shared" si="0"/>
        <v>288</v>
      </c>
    </row>
    <row r="28" spans="1:6" x14ac:dyDescent="0.3">
      <c r="A28" s="1" t="s">
        <v>41</v>
      </c>
      <c r="B28" s="5">
        <v>16</v>
      </c>
      <c r="C28" s="1">
        <v>18</v>
      </c>
      <c r="D28" s="1">
        <v>2</v>
      </c>
      <c r="E28" s="9">
        <f t="shared" si="1"/>
        <v>16</v>
      </c>
      <c r="F28" s="9">
        <f t="shared" si="0"/>
        <v>304</v>
      </c>
    </row>
    <row r="29" spans="1:6" x14ac:dyDescent="0.3">
      <c r="A29" s="1" t="s">
        <v>13</v>
      </c>
      <c r="B29" s="5">
        <v>16</v>
      </c>
      <c r="C29" s="1">
        <v>18</v>
      </c>
      <c r="D29" s="1">
        <v>2</v>
      </c>
      <c r="E29" s="9">
        <f t="shared" si="1"/>
        <v>16</v>
      </c>
      <c r="F29" s="9">
        <f t="shared" si="0"/>
        <v>304</v>
      </c>
    </row>
    <row r="30" spans="1:6" x14ac:dyDescent="0.3">
      <c r="A30" s="1" t="s">
        <v>14</v>
      </c>
      <c r="B30" s="5">
        <v>16</v>
      </c>
      <c r="C30" s="1">
        <v>18</v>
      </c>
      <c r="D30" s="1">
        <v>1</v>
      </c>
      <c r="E30" s="9">
        <f t="shared" si="1"/>
        <v>8</v>
      </c>
      <c r="F30" s="9">
        <f t="shared" si="0"/>
        <v>296</v>
      </c>
    </row>
    <row r="31" spans="1:6" x14ac:dyDescent="0.3">
      <c r="A31" s="1" t="s">
        <v>39</v>
      </c>
      <c r="B31" s="5">
        <v>16</v>
      </c>
      <c r="C31" s="1">
        <v>18</v>
      </c>
      <c r="D31" s="1">
        <v>1</v>
      </c>
      <c r="E31" s="9">
        <f t="shared" si="1"/>
        <v>8</v>
      </c>
      <c r="F31" s="9">
        <f t="shared" si="0"/>
        <v>296</v>
      </c>
    </row>
    <row r="32" spans="1:6" x14ac:dyDescent="0.3">
      <c r="A32" s="10"/>
    </row>
    <row r="33" spans="1:3" x14ac:dyDescent="0.3">
      <c r="A33" s="6" t="s">
        <v>6</v>
      </c>
      <c r="B33" s="7">
        <f>SUM(F3:F31)</f>
        <v>12288.5</v>
      </c>
      <c r="C33" s="3"/>
    </row>
    <row r="34" spans="1:3" x14ac:dyDescent="0.3">
      <c r="A34" s="6" t="s">
        <v>7</v>
      </c>
      <c r="B34" s="11">
        <v>1840</v>
      </c>
      <c r="C34" s="2"/>
    </row>
    <row r="35" spans="1:3" x14ac:dyDescent="0.3">
      <c r="A35" s="6" t="s">
        <v>8</v>
      </c>
      <c r="B35" s="8">
        <f>(B33/B34)</f>
        <v>6.6785326086956518</v>
      </c>
      <c r="C35" s="3"/>
    </row>
    <row r="36" spans="1:3" x14ac:dyDescent="0.3">
      <c r="A36" s="6" t="s">
        <v>9</v>
      </c>
      <c r="B36" s="7">
        <f>(B33*0.17+B33)</f>
        <v>14377.545</v>
      </c>
    </row>
    <row r="37" spans="1:3" x14ac:dyDescent="0.3">
      <c r="A37" s="6" t="s">
        <v>10</v>
      </c>
      <c r="B37" s="8">
        <f>B36/B34</f>
        <v>7.8138831521739132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1</vt:lpstr>
      <vt:lpstr>Week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2022-05-11T12:11:08Z</dcterms:created>
  <dcterms:modified xsi:type="dcterms:W3CDTF">2022-05-11T12:11:12Z</dcterms:modified>
</cp:coreProperties>
</file>